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G195" i="1" l="1"/>
  <c r="H195" i="1"/>
  <c r="F176" i="1"/>
  <c r="J176" i="1"/>
  <c r="J157" i="1"/>
  <c r="G157" i="1"/>
  <c r="F157" i="1"/>
  <c r="I157" i="1"/>
  <c r="I138" i="1"/>
  <c r="J138" i="1"/>
  <c r="G138" i="1"/>
  <c r="F138" i="1"/>
  <c r="J119" i="1"/>
  <c r="H119" i="1"/>
  <c r="F119" i="1"/>
  <c r="G119" i="1"/>
  <c r="J100" i="1"/>
  <c r="F100" i="1"/>
  <c r="H100" i="1"/>
  <c r="G100" i="1"/>
  <c r="I81" i="1"/>
  <c r="J81" i="1"/>
  <c r="F81" i="1"/>
  <c r="H81" i="1"/>
  <c r="G81" i="1"/>
  <c r="J62" i="1"/>
  <c r="H62" i="1"/>
  <c r="G62" i="1"/>
  <c r="F62" i="1"/>
  <c r="J43" i="1"/>
  <c r="I43" i="1"/>
  <c r="H43" i="1"/>
  <c r="G43" i="1"/>
  <c r="I24" i="1"/>
  <c r="H24" i="1"/>
  <c r="F24" i="1"/>
  <c r="G24" i="1"/>
  <c r="I196" i="1" l="1"/>
  <c r="J196" i="1"/>
  <c r="F196" i="1"/>
  <c r="H196" i="1"/>
  <c r="G196" i="1"/>
</calcChain>
</file>

<file path=xl/sharedStrings.xml><?xml version="1.0" encoding="utf-8"?>
<sst xmlns="http://schemas.openxmlformats.org/spreadsheetml/2006/main" count="405" uniqueCount="142">
  <si>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</si>
  <si>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</si>
  <si>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</si>
  <si>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</si>
  <si>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</si>
  <si>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</si>
  <si>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</si>
  <si>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</si>
  <si>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</si>
  <si>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</si>
  <si>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</si>
  <si>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</si>
  <si>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</si>
  <si>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</si>
  <si>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</si>
  <si>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</si>
  <si>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</si>
  <si>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</si>
  <si>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</si>
  <si>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</si>
  <si>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</si>
  <si>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</si>
  <si>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</si>
  <si>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</si>
  <si>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</si>
  <si>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</si>
  <si>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</si>
  <si>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</si>
  <si>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</si>
  <si>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</si>
  <si>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</si>
  <si>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</si>
  <si>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</si>
  <si>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</si>
  <si>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</si>
  <si>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</si>
  <si>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</si>
  <si>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</si>
  <si>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</si>
  <si>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молочная****</t>
  </si>
  <si>
    <t>54-26к-2022/СР</t>
  </si>
  <si>
    <t>Сыр твердых сортов в нарезке</t>
  </si>
  <si>
    <t>54-1з-2022/СР</t>
  </si>
  <si>
    <t>Хлеб пшеничный</t>
  </si>
  <si>
    <t>Пром.</t>
  </si>
  <si>
    <t>Чай с лимоном и сахаром</t>
  </si>
  <si>
    <t>54-3гн-2022/СР</t>
  </si>
  <si>
    <t>Фрукт свежий**</t>
  </si>
  <si>
    <t>БОУ г. Омска "Гимназия №147"</t>
  </si>
  <si>
    <t>Овощи в нарезке*</t>
  </si>
  <si>
    <t>54-2з-2022/СР</t>
  </si>
  <si>
    <t>Щи из свежей капусты с картофелем на курином бульоне</t>
  </si>
  <si>
    <t>88/2011</t>
  </si>
  <si>
    <t>Фрикадельки из говядины</t>
  </si>
  <si>
    <t>54-29м-2022/ТПП</t>
  </si>
  <si>
    <t>сыр</t>
  </si>
  <si>
    <t>Соус сметанный</t>
  </si>
  <si>
    <t>54-1соус/СР</t>
  </si>
  <si>
    <t>соус</t>
  </si>
  <si>
    <t xml:space="preserve">Макароны отварные </t>
  </si>
  <si>
    <t>54-1г-2022/СР</t>
  </si>
  <si>
    <t>Компот из ягоды***</t>
  </si>
  <si>
    <t>54-31хн-2022/СР</t>
  </si>
  <si>
    <t>Тефтели из говядины с рисом</t>
  </si>
  <si>
    <t>54-16м-2022/ТПП</t>
  </si>
  <si>
    <t>Соус сметанный с томатом</t>
  </si>
  <si>
    <t>331/2011</t>
  </si>
  <si>
    <t>Каша гречневая рассыпчатая</t>
  </si>
  <si>
    <t>54-4г-2022/СР</t>
  </si>
  <si>
    <t>Чай с ягодой и сахаром***</t>
  </si>
  <si>
    <t>54-10гн-2022/СР</t>
  </si>
  <si>
    <t>Хлеб ржано-пшеничный</t>
  </si>
  <si>
    <t>54-20з-2022/СР</t>
  </si>
  <si>
    <t>Суп с крупой и фрикадельками мясными</t>
  </si>
  <si>
    <t>117/2011</t>
  </si>
  <si>
    <t>Рагу из курицы</t>
  </si>
  <si>
    <t>54-22м-2022/СР</t>
  </si>
  <si>
    <t>Компот из смеси сухофруктов</t>
  </si>
  <si>
    <t>54-35хн-2022/СР</t>
  </si>
  <si>
    <t>Запеканка из творога (сырники из творога)</t>
  </si>
  <si>
    <t>54-2т-2022/СР</t>
  </si>
  <si>
    <t>Сгущенное молоко</t>
  </si>
  <si>
    <t>Чай черный с сахаром</t>
  </si>
  <si>
    <t>54-2гн-2022/СР</t>
  </si>
  <si>
    <t>Йогурт  в инд/ упаковке</t>
  </si>
  <si>
    <t>54-11з-2022/СР</t>
  </si>
  <si>
    <t>Свекольник со сметаной на курином бульоне</t>
  </si>
  <si>
    <t>54-18с-2022/СР</t>
  </si>
  <si>
    <t>Котлета мясная</t>
  </si>
  <si>
    <t>54-4м-2022/СР</t>
  </si>
  <si>
    <t>Компот из изюма</t>
  </si>
  <si>
    <t>54-4хн-2022/СР</t>
  </si>
  <si>
    <t>54-7з-2022/СР</t>
  </si>
  <si>
    <t>Котлета (биточек) из курицы</t>
  </si>
  <si>
    <t>54-5м-2022/ТПП</t>
  </si>
  <si>
    <t>Картофельное пюре</t>
  </si>
  <si>
    <t>54-11г-2022/СР</t>
  </si>
  <si>
    <t>54-23з-2022/СР</t>
  </si>
  <si>
    <t>Борщ с капустой и картофелем со сметаной на курином бульоне</t>
  </si>
  <si>
    <t>54-2с-2022/СР</t>
  </si>
  <si>
    <t>Рыба, запеченная в сметанном соусе (минтай)</t>
  </si>
  <si>
    <t>54-9р-2022/СР</t>
  </si>
  <si>
    <t>Рис отварной</t>
  </si>
  <si>
    <t>54-6г-2022/СР</t>
  </si>
  <si>
    <t>54-11хн-2022/СР</t>
  </si>
  <si>
    <t>Плов с курицей</t>
  </si>
  <si>
    <t>54-12м-2022/СР</t>
  </si>
  <si>
    <t>54-24з-2022/СР</t>
  </si>
  <si>
    <t>54-8гн-2022/СР</t>
  </si>
  <si>
    <t>54-3з-2022/СР</t>
  </si>
  <si>
    <t>Рассольник Ленинградский на курином бульоне</t>
  </si>
  <si>
    <t>54-3с-2022/СР</t>
  </si>
  <si>
    <t>Курица тушеная в соусе</t>
  </si>
  <si>
    <t>290/2011</t>
  </si>
  <si>
    <t>Компот из кураги</t>
  </si>
  <si>
    <t>54-2хн-2022</t>
  </si>
  <si>
    <t>54-23к-2022/СР</t>
  </si>
  <si>
    <t>Масло сливочное (порциями)</t>
  </si>
  <si>
    <t>54-19з-2022/СР</t>
  </si>
  <si>
    <t>Суп гороховый на курином бульоне</t>
  </si>
  <si>
    <t>54-8с-2022/СР</t>
  </si>
  <si>
    <t>Компот из яблок с лимоном</t>
  </si>
  <si>
    <t>54-34хн-2022/СР</t>
  </si>
  <si>
    <t>Омлет натуральный</t>
  </si>
  <si>
    <t>54-1о-2022/СР</t>
  </si>
  <si>
    <t>54-10хн-2022/СР</t>
  </si>
  <si>
    <t>54-8гн-2022</t>
  </si>
  <si>
    <t>Суп картофельный с макаронными изделиями на курином бульоне</t>
  </si>
  <si>
    <t xml:space="preserve"> 54-7с-2022/СР</t>
  </si>
  <si>
    <t>54-1хн-2022/СР</t>
  </si>
  <si>
    <t>Сырники (творожная запеканка)</t>
  </si>
  <si>
    <t>54-6т</t>
  </si>
  <si>
    <t>Повидло</t>
  </si>
  <si>
    <t>Суп из овощей с фрикадельками мясными</t>
  </si>
  <si>
    <t>54-5с-2022/СР</t>
  </si>
  <si>
    <t>54-4хн-2022</t>
  </si>
  <si>
    <t>Чай с сахаром</t>
  </si>
  <si>
    <t>Рассольник домашний на курином бульоне</t>
  </si>
  <si>
    <t>54-4с-2022/СР</t>
  </si>
  <si>
    <t>Голубцы ленивые</t>
  </si>
  <si>
    <t xml:space="preserve">Напиток лимонный </t>
  </si>
  <si>
    <t>1008/2010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</si>
</sst>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E192" sqref="E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48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4.5999999999999996</v>
      </c>
      <c r="H6" s="40">
        <v>5.8</v>
      </c>
      <c r="I6" s="40">
        <v>24.3</v>
      </c>
      <c r="J6" s="40">
        <v>167.2</v>
      </c>
      <c r="K6" s="41" t="s">
        <v>40</v>
      </c>
      <c r="L6" s="40"/>
    </row>
    <row r="7" spans="1:12" ht="25.5" x14ac:dyDescent="0.25">
      <c r="A7" s="23"/>
      <c r="B7" s="15"/>
      <c r="C7" s="11"/>
      <c r="D7" s="6" t="s">
        <v>55</v>
      </c>
      <c r="E7" s="42" t="s">
        <v>41</v>
      </c>
      <c r="F7" s="43">
        <v>30</v>
      </c>
      <c r="G7" s="43">
        <v>7</v>
      </c>
      <c r="H7" s="43">
        <v>8.9</v>
      </c>
      <c r="I7" s="43">
        <v>0</v>
      </c>
      <c r="J7" s="43">
        <v>107.5</v>
      </c>
      <c r="K7" s="44" t="s">
        <v>42</v>
      </c>
      <c r="L7" s="43"/>
    </row>
    <row r="8" spans="1:12" ht="25.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60</v>
      </c>
      <c r="G9" s="43">
        <v>6.13</v>
      </c>
      <c r="H9" s="43">
        <v>0.66</v>
      </c>
      <c r="I9" s="43">
        <v>39.33</v>
      </c>
      <c r="J9" s="43">
        <v>140.6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18.329999999999998</v>
      </c>
      <c r="H13" s="19">
        <f t="shared" si="0"/>
        <v>15.86</v>
      </c>
      <c r="I13" s="19">
        <f t="shared" si="0"/>
        <v>80.029999999999987</v>
      </c>
      <c r="J13" s="19">
        <f t="shared" si="0"/>
        <v>487.19999999999993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0.5</v>
      </c>
      <c r="H14" s="43">
        <v>0.1</v>
      </c>
      <c r="I14" s="43">
        <v>1.5</v>
      </c>
      <c r="J14" s="43">
        <v>8.5</v>
      </c>
      <c r="K14" s="44" t="s">
        <v>50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1.9</v>
      </c>
      <c r="H15" s="43">
        <v>7.2</v>
      </c>
      <c r="I15" s="43">
        <v>7.5</v>
      </c>
      <c r="J15" s="43">
        <v>102.2</v>
      </c>
      <c r="K15" s="44" t="s">
        <v>52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53</v>
      </c>
      <c r="F16" s="43">
        <v>90</v>
      </c>
      <c r="G16" s="43">
        <v>12.3</v>
      </c>
      <c r="H16" s="43">
        <v>10.9</v>
      </c>
      <c r="I16" s="43">
        <v>6.1</v>
      </c>
      <c r="J16" s="43">
        <v>172</v>
      </c>
      <c r="K16" s="44" t="s">
        <v>54</v>
      </c>
      <c r="L16" s="43"/>
    </row>
    <row r="17" spans="1:12" ht="25.5" x14ac:dyDescent="0.25">
      <c r="A17" s="23"/>
      <c r="B17" s="15"/>
      <c r="C17" s="11"/>
      <c r="D17" s="7" t="s">
        <v>29</v>
      </c>
      <c r="E17" s="42" t="s">
        <v>59</v>
      </c>
      <c r="F17" s="43">
        <v>150</v>
      </c>
      <c r="G17" s="43">
        <v>5.3</v>
      </c>
      <c r="H17" s="43">
        <v>4.9000000000000004</v>
      </c>
      <c r="I17" s="43">
        <v>32.799999999999997</v>
      </c>
      <c r="J17" s="43">
        <v>196.8</v>
      </c>
      <c r="K17" s="44" t="s">
        <v>60</v>
      </c>
      <c r="L17" s="43"/>
    </row>
    <row r="18" spans="1:12" ht="25.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>
        <v>0.1</v>
      </c>
      <c r="H18" s="43">
        <v>0</v>
      </c>
      <c r="I18" s="43">
        <v>7.2</v>
      </c>
      <c r="J18" s="43">
        <v>29.3</v>
      </c>
      <c r="K18" s="44" t="s">
        <v>62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80</v>
      </c>
      <c r="G19" s="43">
        <v>6.1</v>
      </c>
      <c r="H19" s="43">
        <v>0.6</v>
      </c>
      <c r="I19" s="43">
        <v>39.4</v>
      </c>
      <c r="J19" s="43">
        <v>187.5</v>
      </c>
      <c r="K19" s="44" t="s">
        <v>44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25.5" x14ac:dyDescent="0.25">
      <c r="A21" s="23"/>
      <c r="B21" s="15"/>
      <c r="C21" s="11"/>
      <c r="D21" s="6" t="s">
        <v>58</v>
      </c>
      <c r="E21" s="42" t="s">
        <v>56</v>
      </c>
      <c r="F21" s="43">
        <v>50</v>
      </c>
      <c r="G21" s="43">
        <v>0.7</v>
      </c>
      <c r="H21" s="43">
        <v>4.0999999999999996</v>
      </c>
      <c r="I21" s="43">
        <v>1.6</v>
      </c>
      <c r="J21" s="43">
        <v>46.5</v>
      </c>
      <c r="K21" s="44" t="s">
        <v>57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26.900000000000002</v>
      </c>
      <c r="H23" s="19">
        <f t="shared" si="2"/>
        <v>27.800000000000004</v>
      </c>
      <c r="I23" s="19">
        <f t="shared" si="2"/>
        <v>96.1</v>
      </c>
      <c r="J23" s="19">
        <f t="shared" si="2"/>
        <v>742.8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1420</v>
      </c>
      <c r="G24" s="32">
        <f t="shared" ref="G24:J24" si="4">G13+G23</f>
        <v>45.230000000000004</v>
      </c>
      <c r="H24" s="32">
        <f t="shared" si="4"/>
        <v>43.660000000000004</v>
      </c>
      <c r="I24" s="32">
        <f t="shared" si="4"/>
        <v>176.13</v>
      </c>
      <c r="J24" s="32">
        <f t="shared" si="4"/>
        <v>1230</v>
      </c>
      <c r="K24" s="32"/>
      <c r="L24" s="32">
        <f t="shared" ref="L24" si="5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90</v>
      </c>
      <c r="G25" s="40">
        <v>13</v>
      </c>
      <c r="H25" s="40">
        <v>13.2</v>
      </c>
      <c r="I25" s="40">
        <v>7.3</v>
      </c>
      <c r="J25" s="40">
        <v>199.7</v>
      </c>
      <c r="K25" s="41" t="s">
        <v>64</v>
      </c>
      <c r="L25" s="40"/>
    </row>
    <row r="26" spans="1:12" ht="25.5" x14ac:dyDescent="0.25">
      <c r="A26" s="14"/>
      <c r="B26" s="15"/>
      <c r="C26" s="11"/>
      <c r="D26" s="6" t="s">
        <v>29</v>
      </c>
      <c r="E26" s="42" t="s">
        <v>67</v>
      </c>
      <c r="F26" s="43">
        <v>150</v>
      </c>
      <c r="G26" s="43">
        <v>8.1999999999999993</v>
      </c>
      <c r="H26" s="43">
        <v>6.3</v>
      </c>
      <c r="I26" s="43">
        <v>35.9</v>
      </c>
      <c r="J26" s="43">
        <v>233.7</v>
      </c>
      <c r="K26" s="44" t="s">
        <v>68</v>
      </c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69</v>
      </c>
      <c r="F27" s="43">
        <v>200</v>
      </c>
      <c r="G27" s="43">
        <v>0.2</v>
      </c>
      <c r="H27" s="43">
        <v>0.1</v>
      </c>
      <c r="I27" s="43">
        <v>6.8</v>
      </c>
      <c r="J27" s="43">
        <v>28.9</v>
      </c>
      <c r="K27" s="44" t="s">
        <v>70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71</v>
      </c>
      <c r="F28" s="43">
        <v>50</v>
      </c>
      <c r="G28" s="43">
        <v>3.3</v>
      </c>
      <c r="H28" s="43">
        <v>0.6</v>
      </c>
      <c r="I28" s="43">
        <v>19.8</v>
      </c>
      <c r="J28" s="43">
        <v>97.8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58</v>
      </c>
      <c r="E30" s="42" t="s">
        <v>65</v>
      </c>
      <c r="F30" s="43">
        <v>50</v>
      </c>
      <c r="G30" s="43">
        <v>0.7</v>
      </c>
      <c r="H30" s="43">
        <v>1.4</v>
      </c>
      <c r="I30" s="43">
        <v>2.7</v>
      </c>
      <c r="J30" s="43">
        <v>25.6</v>
      </c>
      <c r="K30" s="44" t="s">
        <v>66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25.4</v>
      </c>
      <c r="H32" s="19">
        <f t="shared" ref="H32" si="7">SUM(H25:H31)</f>
        <v>21.6</v>
      </c>
      <c r="I32" s="19">
        <f t="shared" ref="I32" si="8">SUM(I25:I31)</f>
        <v>72.5</v>
      </c>
      <c r="J32" s="19">
        <f t="shared" ref="J32:L32" si="9">SUM(J25:J31)</f>
        <v>585.69999999999993</v>
      </c>
      <c r="K32" s="25"/>
      <c r="L32" s="19">
        <f t="shared" si="9"/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1.7</v>
      </c>
      <c r="H33" s="43">
        <v>0.1</v>
      </c>
      <c r="I33" s="43">
        <v>3.5</v>
      </c>
      <c r="J33" s="43">
        <v>22.1</v>
      </c>
      <c r="K33" s="44" t="s">
        <v>72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200</v>
      </c>
      <c r="G34" s="43">
        <v>14</v>
      </c>
      <c r="H34" s="43">
        <v>6.1</v>
      </c>
      <c r="I34" s="43">
        <v>9.1</v>
      </c>
      <c r="J34" s="43">
        <v>147.1</v>
      </c>
      <c r="K34" s="44" t="s">
        <v>74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75</v>
      </c>
      <c r="F35" s="43">
        <v>250</v>
      </c>
      <c r="G35" s="43">
        <v>26.2</v>
      </c>
      <c r="H35" s="43">
        <v>8.8000000000000007</v>
      </c>
      <c r="I35" s="43">
        <v>21.9</v>
      </c>
      <c r="J35" s="43">
        <v>271.7</v>
      </c>
      <c r="K35" s="44" t="s">
        <v>76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25.5" x14ac:dyDescent="0.25">
      <c r="A37" s="14"/>
      <c r="B37" s="15"/>
      <c r="C37" s="11"/>
      <c r="D37" s="7" t="s">
        <v>30</v>
      </c>
      <c r="E37" s="42" t="s">
        <v>77</v>
      </c>
      <c r="F37" s="43">
        <v>200</v>
      </c>
      <c r="G37" s="43">
        <v>0.4</v>
      </c>
      <c r="H37" s="43">
        <v>0</v>
      </c>
      <c r="I37" s="43">
        <v>19.8</v>
      </c>
      <c r="J37" s="43">
        <v>80.8</v>
      </c>
      <c r="K37" s="44" t="s">
        <v>78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80</v>
      </c>
      <c r="G38" s="43">
        <v>6.1</v>
      </c>
      <c r="H38" s="43">
        <v>0.6</v>
      </c>
      <c r="I38" s="43">
        <v>39.04</v>
      </c>
      <c r="J38" s="43">
        <v>187.5</v>
      </c>
      <c r="K38" s="44" t="s">
        <v>44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48.4</v>
      </c>
      <c r="H42" s="19">
        <f t="shared" ref="H42" si="11">SUM(H33:H41)</f>
        <v>15.6</v>
      </c>
      <c r="I42" s="19">
        <f t="shared" ref="I42" si="12">SUM(I33:I41)</f>
        <v>93.34</v>
      </c>
      <c r="J42" s="19">
        <f t="shared" ref="J42:L42" si="13">SUM(J33:J41)</f>
        <v>709.19999999999993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1330</v>
      </c>
      <c r="G43" s="32">
        <f t="shared" ref="G43" si="14">G32+G42</f>
        <v>73.8</v>
      </c>
      <c r="H43" s="32">
        <f t="shared" ref="H43" si="15">H32+H42</f>
        <v>37.200000000000003</v>
      </c>
      <c r="I43" s="32">
        <f t="shared" ref="I43" si="16">I32+I42</f>
        <v>165.84</v>
      </c>
      <c r="J43" s="32">
        <f t="shared" ref="J43:L43" si="17">J32+J42</f>
        <v>1294.8999999999999</v>
      </c>
      <c r="K43" s="32"/>
      <c r="L43" s="32">
        <f t="shared" si="17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79</v>
      </c>
      <c r="F44" s="40">
        <v>150</v>
      </c>
      <c r="G44" s="40">
        <v>15.6</v>
      </c>
      <c r="H44" s="40">
        <v>9.1999999999999993</v>
      </c>
      <c r="I44" s="40">
        <v>26.2</v>
      </c>
      <c r="J44" s="40">
        <v>249.6</v>
      </c>
      <c r="K44" s="41" t="s">
        <v>80</v>
      </c>
      <c r="L44" s="40"/>
    </row>
    <row r="45" spans="1:12" ht="15" x14ac:dyDescent="0.25">
      <c r="A45" s="23"/>
      <c r="B45" s="15"/>
      <c r="C45" s="11"/>
      <c r="D45" s="6"/>
      <c r="E45" s="42" t="s">
        <v>81</v>
      </c>
      <c r="F45" s="43">
        <v>10</v>
      </c>
      <c r="G45" s="43">
        <v>0.7</v>
      </c>
      <c r="H45" s="43">
        <v>0.9</v>
      </c>
      <c r="I45" s="43">
        <v>5.6</v>
      </c>
      <c r="J45" s="43">
        <v>32.700000000000003</v>
      </c>
      <c r="K45" s="44" t="s">
        <v>44</v>
      </c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83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3.8</v>
      </c>
      <c r="H47" s="43">
        <v>0.4</v>
      </c>
      <c r="I47" s="43">
        <v>24.6</v>
      </c>
      <c r="J47" s="43">
        <v>117.2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84</v>
      </c>
      <c r="F49" s="43">
        <v>95</v>
      </c>
      <c r="G49" s="43">
        <v>3.9</v>
      </c>
      <c r="H49" s="43">
        <v>1.4</v>
      </c>
      <c r="I49" s="43">
        <v>5.6</v>
      </c>
      <c r="J49" s="43">
        <v>50.8</v>
      </c>
      <c r="K49" s="44" t="s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 t="shared" ref="G51" si="18">SUM(G44:G50)</f>
        <v>24.2</v>
      </c>
      <c r="H51" s="19">
        <f t="shared" ref="H51" si="19">SUM(H44:H50)</f>
        <v>11.9</v>
      </c>
      <c r="I51" s="19">
        <f t="shared" ref="I51" si="20">SUM(I44:I50)</f>
        <v>68.399999999999991</v>
      </c>
      <c r="J51" s="19">
        <f t="shared" ref="J51:L51" si="21">SUM(J44:J50)</f>
        <v>477.1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49</v>
      </c>
      <c r="F52" s="43">
        <v>60</v>
      </c>
      <c r="G52" s="43">
        <v>0.5</v>
      </c>
      <c r="H52" s="43">
        <v>6.1</v>
      </c>
      <c r="I52" s="43">
        <v>4.3</v>
      </c>
      <c r="J52" s="43">
        <v>74.3</v>
      </c>
      <c r="K52" s="44" t="s">
        <v>85</v>
      </c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86</v>
      </c>
      <c r="F53" s="43">
        <v>200</v>
      </c>
      <c r="G53" s="43">
        <v>1.8</v>
      </c>
      <c r="H53" s="43">
        <v>4.3</v>
      </c>
      <c r="I53" s="43">
        <v>10.7</v>
      </c>
      <c r="J53" s="43">
        <v>88.3</v>
      </c>
      <c r="K53" s="44" t="s">
        <v>87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88</v>
      </c>
      <c r="F54" s="43">
        <v>90</v>
      </c>
      <c r="G54" s="43">
        <v>16.440000000000001</v>
      </c>
      <c r="H54" s="43">
        <v>15.72</v>
      </c>
      <c r="I54" s="43">
        <v>14.88</v>
      </c>
      <c r="J54" s="43">
        <v>256.56</v>
      </c>
      <c r="K54" s="44" t="s">
        <v>89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44" t="s">
        <v>60</v>
      </c>
      <c r="L55" s="43"/>
    </row>
    <row r="56" spans="1:12" ht="25.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0.4</v>
      </c>
      <c r="H56" s="43">
        <v>0.1</v>
      </c>
      <c r="I56" s="43">
        <v>18.3</v>
      </c>
      <c r="J56" s="43">
        <v>75.900000000000006</v>
      </c>
      <c r="K56" s="44" t="s">
        <v>91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71</v>
      </c>
      <c r="F57" s="43">
        <v>80</v>
      </c>
      <c r="G57" s="43">
        <v>5.3</v>
      </c>
      <c r="H57" s="43">
        <v>1</v>
      </c>
      <c r="I57" s="43">
        <v>31.7</v>
      </c>
      <c r="J57" s="43">
        <v>156.5</v>
      </c>
      <c r="K57" s="44" t="s">
        <v>44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29.740000000000002</v>
      </c>
      <c r="H61" s="19">
        <f t="shared" ref="H61" si="23">SUM(H52:H60)</f>
        <v>32.119999999999997</v>
      </c>
      <c r="I61" s="19">
        <f t="shared" ref="I61" si="24">SUM(I52:I60)</f>
        <v>112.68</v>
      </c>
      <c r="J61" s="19">
        <f t="shared" ref="J61:L61" si="25">SUM(J52:J60)</f>
        <v>848.36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1285</v>
      </c>
      <c r="G62" s="32">
        <f t="shared" ref="G62" si="26">G51+G61</f>
        <v>53.94</v>
      </c>
      <c r="H62" s="32">
        <f t="shared" ref="H62" si="27">H51+H61</f>
        <v>44.019999999999996</v>
      </c>
      <c r="I62" s="32">
        <f t="shared" ref="I62" si="28">I51+I61</f>
        <v>181.07999999999998</v>
      </c>
      <c r="J62" s="32">
        <f t="shared" ref="J62:L62" si="29">J51+J61</f>
        <v>1325.46</v>
      </c>
      <c r="K62" s="32"/>
      <c r="L62" s="32">
        <f t="shared" si="29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93</v>
      </c>
      <c r="F63" s="40">
        <v>90</v>
      </c>
      <c r="G63" s="40">
        <v>17.2</v>
      </c>
      <c r="H63" s="40">
        <v>3.9</v>
      </c>
      <c r="I63" s="40">
        <v>12</v>
      </c>
      <c r="J63" s="40">
        <v>151.80000000000001</v>
      </c>
      <c r="K63" s="41" t="s">
        <v>94</v>
      </c>
      <c r="L63" s="40"/>
    </row>
    <row r="64" spans="1:12" ht="25.5" x14ac:dyDescent="0.25">
      <c r="A64" s="23"/>
      <c r="B64" s="15"/>
      <c r="C64" s="11"/>
      <c r="D64" s="6"/>
      <c r="E64" s="42" t="s">
        <v>49</v>
      </c>
      <c r="F64" s="43">
        <v>60</v>
      </c>
      <c r="G64" s="43">
        <v>1.5</v>
      </c>
      <c r="H64" s="43">
        <v>6.1</v>
      </c>
      <c r="I64" s="43">
        <v>6.2</v>
      </c>
      <c r="J64" s="43">
        <v>85.8</v>
      </c>
      <c r="K64" s="44" t="s">
        <v>92</v>
      </c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45</v>
      </c>
      <c r="F65" s="43">
        <v>200</v>
      </c>
      <c r="G65" s="43">
        <v>0.2</v>
      </c>
      <c r="H65" s="43">
        <v>0.1</v>
      </c>
      <c r="I65" s="43">
        <v>6.6</v>
      </c>
      <c r="J65" s="43">
        <v>27.9</v>
      </c>
      <c r="K65" s="44" t="s">
        <v>46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/>
      <c r="E68" s="42" t="s">
        <v>95</v>
      </c>
      <c r="F68" s="43">
        <v>150</v>
      </c>
      <c r="G68" s="43">
        <v>3.1</v>
      </c>
      <c r="H68" s="43">
        <v>5.3</v>
      </c>
      <c r="I68" s="43">
        <v>19.8</v>
      </c>
      <c r="J68" s="43">
        <v>139.4</v>
      </c>
      <c r="K68" s="44" t="s">
        <v>96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24.3</v>
      </c>
      <c r="H70" s="19">
        <f t="shared" ref="H70" si="31">SUM(H63:H69)</f>
        <v>15.599999999999998</v>
      </c>
      <c r="I70" s="19">
        <f t="shared" ref="I70" si="32">SUM(I63:I69)</f>
        <v>59.399999999999991</v>
      </c>
      <c r="J70" s="19">
        <f t="shared" ref="J70:L70" si="33">SUM(J63:J69)</f>
        <v>475.20000000000005</v>
      </c>
      <c r="K70" s="25"/>
      <c r="L70" s="19">
        <f t="shared" si="33"/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49</v>
      </c>
      <c r="F71" s="43">
        <v>60</v>
      </c>
      <c r="G71" s="43">
        <v>0.9</v>
      </c>
      <c r="H71" s="43">
        <v>5.3</v>
      </c>
      <c r="I71" s="43">
        <v>5.8</v>
      </c>
      <c r="J71" s="43">
        <v>74.7</v>
      </c>
      <c r="K71" s="44" t="s">
        <v>97</v>
      </c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4.7</v>
      </c>
      <c r="H72" s="43">
        <v>5.7</v>
      </c>
      <c r="I72" s="43">
        <v>10.1</v>
      </c>
      <c r="J72" s="43">
        <v>110.4</v>
      </c>
      <c r="K72" s="44" t="s">
        <v>99</v>
      </c>
      <c r="L72" s="43"/>
    </row>
    <row r="73" spans="1:12" ht="25.5" x14ac:dyDescent="0.25">
      <c r="A73" s="23"/>
      <c r="B73" s="15"/>
      <c r="C73" s="11"/>
      <c r="D73" s="7" t="s">
        <v>28</v>
      </c>
      <c r="E73" s="42" t="s">
        <v>100</v>
      </c>
      <c r="F73" s="43">
        <v>90</v>
      </c>
      <c r="G73" s="43">
        <v>17.100000000000001</v>
      </c>
      <c r="H73" s="43">
        <v>19.8</v>
      </c>
      <c r="I73" s="43">
        <v>5</v>
      </c>
      <c r="J73" s="43">
        <v>266.10000000000002</v>
      </c>
      <c r="K73" s="44" t="s">
        <v>101</v>
      </c>
      <c r="L73" s="43"/>
    </row>
    <row r="74" spans="1:12" ht="25.5" x14ac:dyDescent="0.25">
      <c r="A74" s="23"/>
      <c r="B74" s="15"/>
      <c r="C74" s="11"/>
      <c r="D74" s="7" t="s">
        <v>29</v>
      </c>
      <c r="E74" s="42" t="s">
        <v>102</v>
      </c>
      <c r="F74" s="43">
        <v>170</v>
      </c>
      <c r="G74" s="43">
        <v>4.0999999999999996</v>
      </c>
      <c r="H74" s="43">
        <v>5.5</v>
      </c>
      <c r="I74" s="43">
        <v>41.3</v>
      </c>
      <c r="J74" s="43">
        <v>230.7</v>
      </c>
      <c r="K74" s="44" t="s">
        <v>103</v>
      </c>
      <c r="L74" s="43"/>
    </row>
    <row r="75" spans="1:12" ht="25.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0.1</v>
      </c>
      <c r="H75" s="43">
        <v>0.1</v>
      </c>
      <c r="I75" s="43">
        <v>7.8</v>
      </c>
      <c r="J75" s="43">
        <v>32.700000000000003</v>
      </c>
      <c r="K75" s="44" t="s">
        <v>104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71</v>
      </c>
      <c r="F76" s="43">
        <v>80</v>
      </c>
      <c r="G76" s="43">
        <v>5.3</v>
      </c>
      <c r="H76" s="43">
        <v>1</v>
      </c>
      <c r="I76" s="43">
        <v>31.7</v>
      </c>
      <c r="J76" s="43">
        <v>156.5</v>
      </c>
      <c r="K76" s="44" t="s">
        <v>44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32.200000000000003</v>
      </c>
      <c r="H80" s="19">
        <f t="shared" ref="H80" si="35">SUM(H71:H79)</f>
        <v>37.4</v>
      </c>
      <c r="I80" s="19">
        <f t="shared" ref="I80" si="36">SUM(I71:I79)</f>
        <v>101.7</v>
      </c>
      <c r="J80" s="19">
        <f t="shared" ref="J80:L80" si="37">SUM(J71:J79)</f>
        <v>871.10000000000014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1330</v>
      </c>
      <c r="G81" s="32">
        <f t="shared" ref="G81" si="38">G70+G80</f>
        <v>56.5</v>
      </c>
      <c r="H81" s="32">
        <f t="shared" ref="H81" si="39">H70+H80</f>
        <v>53</v>
      </c>
      <c r="I81" s="32">
        <f t="shared" ref="I81" si="40">I70+I80</f>
        <v>161.1</v>
      </c>
      <c r="J81" s="32">
        <f t="shared" ref="J81:L81" si="41">J70+J80</f>
        <v>1346.3000000000002</v>
      </c>
      <c r="K81" s="32"/>
      <c r="L81" s="32">
        <f t="shared" si="41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200</v>
      </c>
      <c r="G82" s="40">
        <v>27.2</v>
      </c>
      <c r="H82" s="40">
        <v>8.1</v>
      </c>
      <c r="I82" s="40">
        <v>33.200000000000003</v>
      </c>
      <c r="J82" s="40">
        <v>314.60000000000002</v>
      </c>
      <c r="K82" s="41" t="s">
        <v>106</v>
      </c>
      <c r="L82" s="40"/>
    </row>
    <row r="83" spans="1:12" ht="25.5" x14ac:dyDescent="0.25">
      <c r="A83" s="23"/>
      <c r="B83" s="15"/>
      <c r="C83" s="11"/>
      <c r="D83" s="6"/>
      <c r="E83" s="42" t="s">
        <v>49</v>
      </c>
      <c r="F83" s="43">
        <v>60</v>
      </c>
      <c r="G83" s="43">
        <v>0.9</v>
      </c>
      <c r="H83" s="43">
        <v>2.8</v>
      </c>
      <c r="I83" s="43">
        <v>4.4000000000000004</v>
      </c>
      <c r="J83" s="43">
        <v>46.8</v>
      </c>
      <c r="K83" s="44" t="s">
        <v>107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69</v>
      </c>
      <c r="F84" s="43">
        <v>200</v>
      </c>
      <c r="G84" s="43">
        <v>0.3</v>
      </c>
      <c r="H84" s="43">
        <v>0.1</v>
      </c>
      <c r="I84" s="43">
        <v>7.2</v>
      </c>
      <c r="J84" s="43">
        <v>31.2</v>
      </c>
      <c r="K84" s="44" t="s">
        <v>108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40</v>
      </c>
      <c r="G85" s="43">
        <v>0.3</v>
      </c>
      <c r="H85" s="43">
        <v>0.1</v>
      </c>
      <c r="I85" s="43">
        <v>7.2</v>
      </c>
      <c r="J85" s="43">
        <v>31.2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28.7</v>
      </c>
      <c r="H89" s="19">
        <f t="shared" ref="H89" si="43">SUM(H82:H88)</f>
        <v>11.099999999999998</v>
      </c>
      <c r="I89" s="19">
        <f t="shared" ref="I89" si="44">SUM(I82:I88)</f>
        <v>52.000000000000007</v>
      </c>
      <c r="J89" s="19">
        <f t="shared" ref="J89:L89" si="45">SUM(J82:J88)</f>
        <v>423.8</v>
      </c>
      <c r="K89" s="25"/>
      <c r="L89" s="19">
        <f t="shared" si="45"/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49</v>
      </c>
      <c r="F90" s="43">
        <v>60</v>
      </c>
      <c r="G90" s="43">
        <v>0.7</v>
      </c>
      <c r="H90" s="43">
        <v>0.1</v>
      </c>
      <c r="I90" s="43">
        <v>2.2999999999999998</v>
      </c>
      <c r="J90" s="43">
        <v>12.8</v>
      </c>
      <c r="K90" s="44" t="s">
        <v>109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110</v>
      </c>
      <c r="F91" s="43">
        <v>200</v>
      </c>
      <c r="G91" s="43">
        <v>4.8</v>
      </c>
      <c r="H91" s="43">
        <v>5.8</v>
      </c>
      <c r="I91" s="43">
        <v>13.6</v>
      </c>
      <c r="J91" s="43">
        <v>125.5</v>
      </c>
      <c r="K91" s="44" t="s">
        <v>111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112</v>
      </c>
      <c r="F92" s="43">
        <v>90</v>
      </c>
      <c r="G92" s="43">
        <v>21</v>
      </c>
      <c r="H92" s="43">
        <v>5.5</v>
      </c>
      <c r="I92" s="43">
        <v>3.5</v>
      </c>
      <c r="J92" s="43">
        <v>147.1</v>
      </c>
      <c r="K92" s="44" t="s">
        <v>113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59</v>
      </c>
      <c r="F93" s="43">
        <v>170</v>
      </c>
      <c r="G93" s="43">
        <v>6</v>
      </c>
      <c r="H93" s="43">
        <v>5.6</v>
      </c>
      <c r="I93" s="43">
        <v>37.200000000000003</v>
      </c>
      <c r="J93" s="43">
        <v>223</v>
      </c>
      <c r="K93" s="44" t="s">
        <v>60</v>
      </c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114</v>
      </c>
      <c r="F94" s="43">
        <v>200</v>
      </c>
      <c r="G94" s="43">
        <v>1</v>
      </c>
      <c r="H94" s="43">
        <v>0.1</v>
      </c>
      <c r="I94" s="43">
        <v>15.7</v>
      </c>
      <c r="J94" s="43">
        <v>66.900000000000006</v>
      </c>
      <c r="K94" s="44" t="s">
        <v>115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71</v>
      </c>
      <c r="F95" s="43">
        <v>70</v>
      </c>
      <c r="G95" s="43">
        <v>4.5999999999999996</v>
      </c>
      <c r="H95" s="43">
        <v>0.8</v>
      </c>
      <c r="I95" s="43">
        <v>27.7</v>
      </c>
      <c r="J95" s="43">
        <v>136.9</v>
      </c>
      <c r="K95" s="44" t="s">
        <v>44</v>
      </c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38.1</v>
      </c>
      <c r="H99" s="19">
        <f t="shared" ref="H99" si="47">SUM(H90:H98)</f>
        <v>17.900000000000002</v>
      </c>
      <c r="I99" s="19">
        <f t="shared" ref="I99" si="48">SUM(I90:I98)</f>
        <v>100</v>
      </c>
      <c r="J99" s="19">
        <f t="shared" ref="J99:L99" si="49">SUM(J90:J98)</f>
        <v>712.19999999999993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 t="shared" ref="G100" si="50">G89+G99</f>
        <v>66.8</v>
      </c>
      <c r="H100" s="32">
        <f t="shared" ref="H100" si="51">H89+H99</f>
        <v>29</v>
      </c>
      <c r="I100" s="32">
        <f t="shared" ref="I100" si="52">I89+I99</f>
        <v>152</v>
      </c>
      <c r="J100" s="32">
        <f t="shared" ref="J100:L100" si="53">J89+J99</f>
        <v>1136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6.9</v>
      </c>
      <c r="H101" s="40">
        <v>5.8</v>
      </c>
      <c r="I101" s="40">
        <v>32.1</v>
      </c>
      <c r="J101" s="40">
        <v>208.3</v>
      </c>
      <c r="K101" s="41" t="s">
        <v>116</v>
      </c>
      <c r="L101" s="40"/>
    </row>
    <row r="102" spans="1:12" ht="25.5" x14ac:dyDescent="0.25">
      <c r="A102" s="23"/>
      <c r="B102" s="15"/>
      <c r="C102" s="11"/>
      <c r="D102" s="6"/>
      <c r="E102" s="42" t="s">
        <v>41</v>
      </c>
      <c r="F102" s="43">
        <v>20</v>
      </c>
      <c r="G102" s="43">
        <v>4.5999999999999996</v>
      </c>
      <c r="H102" s="43">
        <v>5.9</v>
      </c>
      <c r="I102" s="43">
        <v>0</v>
      </c>
      <c r="J102" s="43">
        <v>71.7</v>
      </c>
      <c r="K102" s="44" t="s">
        <v>42</v>
      </c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0.2</v>
      </c>
      <c r="H103" s="43">
        <v>0.1</v>
      </c>
      <c r="I103" s="43">
        <v>6.6</v>
      </c>
      <c r="J103" s="43">
        <v>27.9</v>
      </c>
      <c r="K103" s="44" t="s">
        <v>46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71</v>
      </c>
      <c r="F104" s="43">
        <v>70</v>
      </c>
      <c r="G104" s="43">
        <v>4.5999999999999996</v>
      </c>
      <c r="H104" s="43">
        <v>0.8</v>
      </c>
      <c r="I104" s="43">
        <v>27.7</v>
      </c>
      <c r="J104" s="43">
        <v>136.9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 x14ac:dyDescent="0.25">
      <c r="A106" s="23"/>
      <c r="B106" s="15"/>
      <c r="C106" s="11"/>
      <c r="D106" s="6"/>
      <c r="E106" s="42" t="s">
        <v>117</v>
      </c>
      <c r="F106" s="43">
        <v>10</v>
      </c>
      <c r="G106" s="43">
        <v>0.1</v>
      </c>
      <c r="H106" s="43">
        <v>7.3</v>
      </c>
      <c r="I106" s="43">
        <v>0.1</v>
      </c>
      <c r="J106" s="43">
        <v>66.099999999999994</v>
      </c>
      <c r="K106" s="44" t="s">
        <v>118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16.399999999999999</v>
      </c>
      <c r="H108" s="19">
        <f t="shared" si="54"/>
        <v>19.899999999999999</v>
      </c>
      <c r="I108" s="19">
        <f t="shared" si="54"/>
        <v>66.5</v>
      </c>
      <c r="J108" s="19">
        <f t="shared" si="54"/>
        <v>510.9</v>
      </c>
      <c r="K108" s="25"/>
      <c r="L108" s="19">
        <f t="shared" ref="L108" si="55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49</v>
      </c>
      <c r="F109" s="43">
        <v>60</v>
      </c>
      <c r="G109" s="43">
        <v>0.5</v>
      </c>
      <c r="H109" s="43">
        <v>0.1</v>
      </c>
      <c r="I109" s="43">
        <v>1.5</v>
      </c>
      <c r="J109" s="43">
        <v>8.5</v>
      </c>
      <c r="K109" s="44" t="s">
        <v>50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119</v>
      </c>
      <c r="F110" s="43">
        <v>200</v>
      </c>
      <c r="G110" s="43">
        <v>6.7</v>
      </c>
      <c r="H110" s="43">
        <v>4.5999999999999996</v>
      </c>
      <c r="I110" s="43">
        <v>16.3</v>
      </c>
      <c r="J110" s="43">
        <v>133.1</v>
      </c>
      <c r="K110" s="44" t="s">
        <v>120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63</v>
      </c>
      <c r="F111" s="43">
        <v>90</v>
      </c>
      <c r="G111" s="43">
        <v>13</v>
      </c>
      <c r="H111" s="43">
        <v>13.2</v>
      </c>
      <c r="I111" s="43">
        <v>7.3</v>
      </c>
      <c r="J111" s="43">
        <v>199.7</v>
      </c>
      <c r="K111" s="44" t="s">
        <v>64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67</v>
      </c>
      <c r="F112" s="43">
        <v>150</v>
      </c>
      <c r="G112" s="43">
        <v>8.1999999999999993</v>
      </c>
      <c r="H112" s="43">
        <v>6.3</v>
      </c>
      <c r="I112" s="43">
        <v>35.9</v>
      </c>
      <c r="J112" s="43">
        <v>233.7</v>
      </c>
      <c r="K112" s="44" t="s">
        <v>68</v>
      </c>
      <c r="L112" s="43"/>
    </row>
    <row r="113" spans="1:12" ht="25.5" x14ac:dyDescent="0.25">
      <c r="A113" s="23"/>
      <c r="B113" s="15"/>
      <c r="C113" s="11"/>
      <c r="D113" s="7" t="s">
        <v>30</v>
      </c>
      <c r="E113" s="42" t="s">
        <v>121</v>
      </c>
      <c r="F113" s="43">
        <v>200</v>
      </c>
      <c r="G113" s="43">
        <v>0.2</v>
      </c>
      <c r="H113" s="43">
        <v>0.2</v>
      </c>
      <c r="I113" s="43">
        <v>11</v>
      </c>
      <c r="J113" s="43">
        <v>46.7</v>
      </c>
      <c r="K113" s="44" t="s">
        <v>122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71</v>
      </c>
      <c r="F114" s="43">
        <v>80</v>
      </c>
      <c r="G114" s="43">
        <v>5.3</v>
      </c>
      <c r="H114" s="43">
        <v>1</v>
      </c>
      <c r="I114" s="43">
        <v>31.7</v>
      </c>
      <c r="J114" s="43">
        <v>156.5</v>
      </c>
      <c r="K114" s="44" t="s">
        <v>44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33.9</v>
      </c>
      <c r="H118" s="19">
        <f t="shared" si="56"/>
        <v>25.4</v>
      </c>
      <c r="I118" s="19">
        <f t="shared" si="56"/>
        <v>103.7</v>
      </c>
      <c r="J118" s="19">
        <f t="shared" si="56"/>
        <v>778.2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50.3</v>
      </c>
      <c r="H119" s="32">
        <f t="shared" ref="H119" si="59">H108+H118</f>
        <v>45.3</v>
      </c>
      <c r="I119" s="32">
        <f t="shared" ref="I119" si="60">I108+I118</f>
        <v>170.2</v>
      </c>
      <c r="J119" s="32">
        <f t="shared" ref="J119:L119" si="61">J108+J118</f>
        <v>1289.0999999999999</v>
      </c>
      <c r="K119" s="32"/>
      <c r="L119" s="32">
        <f t="shared" si="61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123</v>
      </c>
      <c r="F120" s="40">
        <v>150</v>
      </c>
      <c r="G120" s="40">
        <v>12.7</v>
      </c>
      <c r="H120" s="40">
        <v>18</v>
      </c>
      <c r="I120" s="40">
        <v>3.2</v>
      </c>
      <c r="J120" s="40">
        <v>225.5</v>
      </c>
      <c r="K120" s="41" t="s">
        <v>124</v>
      </c>
      <c r="L120" s="40"/>
    </row>
    <row r="121" spans="1:12" ht="25.5" x14ac:dyDescent="0.25">
      <c r="A121" s="14"/>
      <c r="B121" s="15"/>
      <c r="C121" s="11"/>
      <c r="D121" s="6"/>
      <c r="E121" s="42" t="s">
        <v>41</v>
      </c>
      <c r="F121" s="43">
        <v>20</v>
      </c>
      <c r="G121" s="43">
        <v>4.5999999999999996</v>
      </c>
      <c r="H121" s="43">
        <v>5.9</v>
      </c>
      <c r="I121" s="43">
        <v>0</v>
      </c>
      <c r="J121" s="43">
        <v>71.7</v>
      </c>
      <c r="K121" s="44" t="s">
        <v>42</v>
      </c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82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83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40</v>
      </c>
      <c r="G123" s="43">
        <v>3</v>
      </c>
      <c r="H123" s="43">
        <v>0.3</v>
      </c>
      <c r="I123" s="43">
        <v>19.7</v>
      </c>
      <c r="J123" s="43">
        <v>93.8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84</v>
      </c>
      <c r="F125" s="43">
        <v>95</v>
      </c>
      <c r="G125" s="43">
        <v>3.9</v>
      </c>
      <c r="H125" s="43">
        <v>1.4</v>
      </c>
      <c r="I125" s="43">
        <v>5.6</v>
      </c>
      <c r="J125" s="43">
        <v>50.8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62">SUM(G120:G126)</f>
        <v>24.399999999999995</v>
      </c>
      <c r="H127" s="19">
        <f t="shared" si="62"/>
        <v>25.599999999999998</v>
      </c>
      <c r="I127" s="19">
        <f t="shared" si="62"/>
        <v>34.9</v>
      </c>
      <c r="J127" s="19">
        <f t="shared" si="62"/>
        <v>468.6</v>
      </c>
      <c r="K127" s="25"/>
      <c r="L127" s="19">
        <f t="shared" ref="L127" si="63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1.5</v>
      </c>
      <c r="H128" s="43">
        <v>6.1</v>
      </c>
      <c r="I128" s="43">
        <v>6.2</v>
      </c>
      <c r="J128" s="43">
        <v>85.8</v>
      </c>
      <c r="K128" s="44" t="s">
        <v>92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98</v>
      </c>
      <c r="F129" s="43">
        <v>200</v>
      </c>
      <c r="G129" s="43">
        <v>4.7</v>
      </c>
      <c r="H129" s="43">
        <v>5.7</v>
      </c>
      <c r="I129" s="43">
        <v>10.1</v>
      </c>
      <c r="J129" s="43">
        <v>110.4</v>
      </c>
      <c r="K129" s="44" t="s">
        <v>99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93</v>
      </c>
      <c r="F130" s="43">
        <v>90</v>
      </c>
      <c r="G130" s="43">
        <v>17.2</v>
      </c>
      <c r="H130" s="43">
        <v>3.9</v>
      </c>
      <c r="I130" s="43">
        <v>12</v>
      </c>
      <c r="J130" s="43">
        <v>151.80000000000001</v>
      </c>
      <c r="K130" s="44" t="s">
        <v>94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59</v>
      </c>
      <c r="F131" s="43">
        <v>150</v>
      </c>
      <c r="G131" s="43">
        <v>5.3</v>
      </c>
      <c r="H131" s="43">
        <v>4.9000000000000004</v>
      </c>
      <c r="I131" s="43">
        <v>32.799999999999997</v>
      </c>
      <c r="J131" s="43">
        <v>196.8</v>
      </c>
      <c r="K131" s="44" t="s">
        <v>60</v>
      </c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0.2</v>
      </c>
      <c r="H132" s="43">
        <v>0.1</v>
      </c>
      <c r="I132" s="43">
        <v>7.7</v>
      </c>
      <c r="J132" s="43">
        <v>32.700000000000003</v>
      </c>
      <c r="K132" s="44" t="s">
        <v>125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71</v>
      </c>
      <c r="F133" s="43">
        <v>80</v>
      </c>
      <c r="G133" s="43">
        <v>5.3</v>
      </c>
      <c r="H133" s="43">
        <v>1</v>
      </c>
      <c r="I133" s="43">
        <v>31.7</v>
      </c>
      <c r="J133" s="43">
        <v>156.5</v>
      </c>
      <c r="K133" s="44" t="s">
        <v>44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34.199999999999996</v>
      </c>
      <c r="H137" s="19">
        <f t="shared" si="64"/>
        <v>21.700000000000003</v>
      </c>
      <c r="I137" s="19">
        <f t="shared" si="64"/>
        <v>100.5</v>
      </c>
      <c r="J137" s="19">
        <f t="shared" si="64"/>
        <v>734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1285</v>
      </c>
      <c r="G138" s="32">
        <f t="shared" ref="G138" si="66">G127+G137</f>
        <v>58.599999999999994</v>
      </c>
      <c r="H138" s="32">
        <f t="shared" ref="H138" si="67">H127+H137</f>
        <v>47.3</v>
      </c>
      <c r="I138" s="32">
        <f t="shared" ref="I138" si="68">I127+I137</f>
        <v>135.4</v>
      </c>
      <c r="J138" s="32">
        <f t="shared" ref="J138:L138" si="69">J127+J137</f>
        <v>1202.5999999999999</v>
      </c>
      <c r="K138" s="32"/>
      <c r="L138" s="32">
        <f t="shared" si="69"/>
        <v>0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90</v>
      </c>
      <c r="G139" s="40">
        <v>17.2</v>
      </c>
      <c r="H139" s="40">
        <v>3.9</v>
      </c>
      <c r="I139" s="40">
        <v>12</v>
      </c>
      <c r="J139" s="40">
        <v>151.80000000000001</v>
      </c>
      <c r="K139" s="41" t="s">
        <v>94</v>
      </c>
      <c r="L139" s="40"/>
    </row>
    <row r="140" spans="1:12" ht="25.5" x14ac:dyDescent="0.25">
      <c r="A140" s="23"/>
      <c r="B140" s="15"/>
      <c r="C140" s="11"/>
      <c r="D140" s="6"/>
      <c r="E140" s="42" t="s">
        <v>67</v>
      </c>
      <c r="F140" s="43">
        <v>150</v>
      </c>
      <c r="G140" s="43">
        <v>8.1999999999999993</v>
      </c>
      <c r="H140" s="43">
        <v>6.3</v>
      </c>
      <c r="I140" s="43">
        <v>35.9</v>
      </c>
      <c r="J140" s="43">
        <v>233.7</v>
      </c>
      <c r="K140" s="44" t="s">
        <v>68</v>
      </c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0.3</v>
      </c>
      <c r="H141" s="43">
        <v>0.1</v>
      </c>
      <c r="I141" s="43">
        <v>7.2</v>
      </c>
      <c r="J141" s="43">
        <v>31.2</v>
      </c>
      <c r="K141" s="44" t="s">
        <v>126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3.8</v>
      </c>
      <c r="H142" s="43">
        <v>0.4</v>
      </c>
      <c r="I142" s="43">
        <v>24.5</v>
      </c>
      <c r="J142" s="43">
        <v>117.2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47</v>
      </c>
      <c r="F143" s="43">
        <v>200</v>
      </c>
      <c r="G143" s="43">
        <v>1.8</v>
      </c>
      <c r="H143" s="43">
        <v>0.4</v>
      </c>
      <c r="I143" s="43">
        <v>16.2</v>
      </c>
      <c r="J143" s="43">
        <v>75.599999999999994</v>
      </c>
      <c r="K143" s="44" t="s">
        <v>44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31.3</v>
      </c>
      <c r="H146" s="19">
        <f t="shared" si="70"/>
        <v>11.1</v>
      </c>
      <c r="I146" s="19">
        <f t="shared" si="70"/>
        <v>95.8</v>
      </c>
      <c r="J146" s="19">
        <f t="shared" si="70"/>
        <v>609.5</v>
      </c>
      <c r="K146" s="25"/>
      <c r="L146" s="19">
        <f t="shared" ref="L146" si="71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49</v>
      </c>
      <c r="F147" s="43">
        <v>60</v>
      </c>
      <c r="G147" s="43">
        <v>0.7</v>
      </c>
      <c r="H147" s="43">
        <v>0.1</v>
      </c>
      <c r="I147" s="43">
        <v>2.2999999999999998</v>
      </c>
      <c r="J147" s="43">
        <v>12.8</v>
      </c>
      <c r="K147" s="44" t="s">
        <v>109</v>
      </c>
      <c r="L147" s="43"/>
    </row>
    <row r="148" spans="1:12" ht="25.5" x14ac:dyDescent="0.25">
      <c r="A148" s="23"/>
      <c r="B148" s="15"/>
      <c r="C148" s="11"/>
      <c r="D148" s="7" t="s">
        <v>27</v>
      </c>
      <c r="E148" s="42" t="s">
        <v>127</v>
      </c>
      <c r="F148" s="43">
        <v>250</v>
      </c>
      <c r="G148" s="43">
        <v>6.5</v>
      </c>
      <c r="H148" s="43">
        <v>3.5</v>
      </c>
      <c r="I148" s="43">
        <v>23.1</v>
      </c>
      <c r="J148" s="43">
        <v>149.5</v>
      </c>
      <c r="K148" s="44" t="s">
        <v>128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17.100000000000001</v>
      </c>
      <c r="H149" s="43">
        <v>19.8</v>
      </c>
      <c r="I149" s="43">
        <v>5</v>
      </c>
      <c r="J149" s="43">
        <v>266.10000000000002</v>
      </c>
      <c r="K149" s="44" t="s">
        <v>101</v>
      </c>
      <c r="L149" s="43"/>
    </row>
    <row r="150" spans="1:12" ht="25.5" x14ac:dyDescent="0.25">
      <c r="A150" s="23"/>
      <c r="B150" s="15"/>
      <c r="C150" s="11"/>
      <c r="D150" s="7" t="s">
        <v>29</v>
      </c>
      <c r="E150" s="42" t="s">
        <v>95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44" t="s">
        <v>96</v>
      </c>
      <c r="L150" s="43"/>
    </row>
    <row r="151" spans="1:12" ht="25.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129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71</v>
      </c>
      <c r="F152" s="43">
        <v>50</v>
      </c>
      <c r="G152" s="43">
        <v>3.3</v>
      </c>
      <c r="H152" s="43">
        <v>0.6</v>
      </c>
      <c r="I152" s="43">
        <v>19.8</v>
      </c>
      <c r="J152" s="43">
        <v>97.8</v>
      </c>
      <c r="K152" s="44" t="s">
        <v>44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31.200000000000003</v>
      </c>
      <c r="H156" s="19">
        <f t="shared" si="72"/>
        <v>29.300000000000004</v>
      </c>
      <c r="I156" s="19">
        <f t="shared" si="72"/>
        <v>89.8</v>
      </c>
      <c r="J156" s="19">
        <f t="shared" si="72"/>
        <v>746.6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1490</v>
      </c>
      <c r="G157" s="32">
        <f t="shared" ref="G157" si="74">G146+G156</f>
        <v>62.5</v>
      </c>
      <c r="H157" s="32">
        <f t="shared" ref="H157" si="75">H146+H156</f>
        <v>40.400000000000006</v>
      </c>
      <c r="I157" s="32">
        <f t="shared" ref="I157" si="76">I146+I156</f>
        <v>185.6</v>
      </c>
      <c r="J157" s="32">
        <f t="shared" ref="J157:L157" si="77">J146+J156</f>
        <v>1356.1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130</v>
      </c>
      <c r="F158" s="40">
        <v>150</v>
      </c>
      <c r="G158" s="40">
        <v>29.4</v>
      </c>
      <c r="H158" s="40">
        <v>8.6</v>
      </c>
      <c r="I158" s="40">
        <v>31</v>
      </c>
      <c r="J158" s="40">
        <v>319.10000000000002</v>
      </c>
      <c r="K158" s="41" t="s">
        <v>131</v>
      </c>
      <c r="L158" s="40"/>
    </row>
    <row r="159" spans="1:12" ht="15" x14ac:dyDescent="0.25">
      <c r="A159" s="23"/>
      <c r="B159" s="15"/>
      <c r="C159" s="11"/>
      <c r="D159" s="6"/>
      <c r="E159" s="42" t="s">
        <v>132</v>
      </c>
      <c r="F159" s="43">
        <v>25</v>
      </c>
      <c r="G159" s="43">
        <v>0.1</v>
      </c>
      <c r="H159" s="43">
        <v>0</v>
      </c>
      <c r="I159" s="43">
        <v>16</v>
      </c>
      <c r="J159" s="43">
        <v>64.3</v>
      </c>
      <c r="K159" s="44" t="s">
        <v>44</v>
      </c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45</v>
      </c>
      <c r="F160" s="43">
        <v>200</v>
      </c>
      <c r="G160" s="43">
        <v>2.2999999999999998</v>
      </c>
      <c r="H160" s="43">
        <v>0.2</v>
      </c>
      <c r="I160" s="43">
        <v>14.8</v>
      </c>
      <c r="J160" s="43">
        <v>70.3</v>
      </c>
      <c r="K160" s="44" t="s">
        <v>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3.6</v>
      </c>
      <c r="H161" s="43">
        <v>4.8</v>
      </c>
      <c r="I161" s="43">
        <v>36.4</v>
      </c>
      <c r="J161" s="43">
        <v>203.5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84</v>
      </c>
      <c r="F163" s="43">
        <v>95</v>
      </c>
      <c r="G163" s="43">
        <v>0.2</v>
      </c>
      <c r="H163" s="43">
        <v>0.1</v>
      </c>
      <c r="I163" s="43">
        <v>6.6</v>
      </c>
      <c r="J163" s="43">
        <v>27.9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35.6</v>
      </c>
      <c r="H165" s="19">
        <f t="shared" si="78"/>
        <v>13.699999999999998</v>
      </c>
      <c r="I165" s="19">
        <f t="shared" si="78"/>
        <v>104.79999999999998</v>
      </c>
      <c r="J165" s="19">
        <f t="shared" si="78"/>
        <v>685.1</v>
      </c>
      <c r="K165" s="25"/>
      <c r="L165" s="19">
        <f t="shared" ref="L165" si="79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49</v>
      </c>
      <c r="F166" s="43">
        <v>60</v>
      </c>
      <c r="G166" s="43">
        <v>0.9</v>
      </c>
      <c r="H166" s="43">
        <v>2.8</v>
      </c>
      <c r="I166" s="43">
        <v>4.4000000000000004</v>
      </c>
      <c r="J166" s="43">
        <v>46.8</v>
      </c>
      <c r="K166" s="44" t="s">
        <v>107</v>
      </c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133</v>
      </c>
      <c r="F167" s="43">
        <v>200</v>
      </c>
      <c r="G167" s="43">
        <v>8.6</v>
      </c>
      <c r="H167" s="43">
        <v>6.1</v>
      </c>
      <c r="I167" s="43">
        <v>13.9</v>
      </c>
      <c r="J167" s="43">
        <v>144.9</v>
      </c>
      <c r="K167" s="44" t="s">
        <v>134</v>
      </c>
      <c r="L167" s="43"/>
    </row>
    <row r="168" spans="1:12" ht="25.5" x14ac:dyDescent="0.25">
      <c r="A168" s="23"/>
      <c r="B168" s="15"/>
      <c r="C168" s="11"/>
      <c r="D168" s="7" t="s">
        <v>28</v>
      </c>
      <c r="E168" s="42" t="s">
        <v>105</v>
      </c>
      <c r="F168" s="43">
        <v>220</v>
      </c>
      <c r="G168" s="43">
        <v>30</v>
      </c>
      <c r="H168" s="43">
        <v>8.9</v>
      </c>
      <c r="I168" s="43">
        <v>36.5</v>
      </c>
      <c r="J168" s="43">
        <v>346.1</v>
      </c>
      <c r="K168" s="44" t="s">
        <v>106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25.5" x14ac:dyDescent="0.25">
      <c r="A170" s="23"/>
      <c r="B170" s="15"/>
      <c r="C170" s="11"/>
      <c r="D170" s="7" t="s">
        <v>30</v>
      </c>
      <c r="E170" s="42" t="s">
        <v>90</v>
      </c>
      <c r="F170" s="43">
        <v>200</v>
      </c>
      <c r="G170" s="43">
        <v>0.4</v>
      </c>
      <c r="H170" s="43">
        <v>0.1</v>
      </c>
      <c r="I170" s="43">
        <v>18.3</v>
      </c>
      <c r="J170" s="43">
        <v>75.900000000000006</v>
      </c>
      <c r="K170" s="44" t="s">
        <v>135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71</v>
      </c>
      <c r="F171" s="43">
        <v>50</v>
      </c>
      <c r="G171" s="43">
        <v>3.3</v>
      </c>
      <c r="H171" s="43">
        <v>0.6</v>
      </c>
      <c r="I171" s="43">
        <v>19.8</v>
      </c>
      <c r="J171" s="43">
        <v>97.8</v>
      </c>
      <c r="K171" s="44" t="s">
        <v>44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43.199999999999996</v>
      </c>
      <c r="H175" s="19">
        <f t="shared" si="80"/>
        <v>18.5</v>
      </c>
      <c r="I175" s="19">
        <f t="shared" si="80"/>
        <v>92.899999999999991</v>
      </c>
      <c r="J175" s="19">
        <f t="shared" si="80"/>
        <v>711.49999999999989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1230</v>
      </c>
      <c r="G176" s="32">
        <f t="shared" ref="G176" si="82">G165+G175</f>
        <v>78.8</v>
      </c>
      <c r="H176" s="32">
        <f t="shared" ref="H176" si="83">H165+H175</f>
        <v>32.199999999999996</v>
      </c>
      <c r="I176" s="32">
        <f t="shared" ref="I176" si="84">I165+I175</f>
        <v>197.7</v>
      </c>
      <c r="J176" s="32">
        <f t="shared" ref="J176:L176" si="85">J165+J175</f>
        <v>1396.6</v>
      </c>
      <c r="K176" s="32"/>
      <c r="L176" s="32">
        <f t="shared" si="85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90</v>
      </c>
      <c r="G177" s="40">
        <v>17.2</v>
      </c>
      <c r="H177" s="40">
        <v>3.9</v>
      </c>
      <c r="I177" s="40">
        <v>12</v>
      </c>
      <c r="J177" s="40">
        <v>151.80000000000001</v>
      </c>
      <c r="K177" s="41" t="s">
        <v>94</v>
      </c>
      <c r="L177" s="40"/>
    </row>
    <row r="178" spans="1:12" ht="25.5" x14ac:dyDescent="0.25">
      <c r="A178" s="23"/>
      <c r="B178" s="15"/>
      <c r="C178" s="11"/>
      <c r="D178" s="6"/>
      <c r="E178" s="42" t="s">
        <v>102</v>
      </c>
      <c r="F178" s="43">
        <v>170</v>
      </c>
      <c r="G178" s="43">
        <v>0.11</v>
      </c>
      <c r="H178" s="43">
        <v>0</v>
      </c>
      <c r="I178" s="43">
        <v>18.13</v>
      </c>
      <c r="J178" s="43">
        <v>72.87</v>
      </c>
      <c r="K178" s="44" t="s">
        <v>103</v>
      </c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136</v>
      </c>
      <c r="F179" s="43">
        <v>200</v>
      </c>
      <c r="G179" s="43">
        <v>0.2</v>
      </c>
      <c r="H179" s="43">
        <v>0</v>
      </c>
      <c r="I179" s="43">
        <v>6.4</v>
      </c>
      <c r="J179" s="43">
        <v>26.8</v>
      </c>
      <c r="K179" s="44" t="s">
        <v>83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71</v>
      </c>
      <c r="F180" s="43">
        <v>40</v>
      </c>
      <c r="G180" s="43">
        <v>2.67</v>
      </c>
      <c r="H180" s="43">
        <v>0.53</v>
      </c>
      <c r="I180" s="43">
        <v>13.33</v>
      </c>
      <c r="J180" s="43">
        <v>68.27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20.18</v>
      </c>
      <c r="H184" s="19">
        <f t="shared" si="86"/>
        <v>4.43</v>
      </c>
      <c r="I184" s="19">
        <f t="shared" si="86"/>
        <v>49.86</v>
      </c>
      <c r="J184" s="19">
        <f t="shared" si="86"/>
        <v>319.74</v>
      </c>
      <c r="K184" s="25"/>
      <c r="L184" s="19">
        <f t="shared" ref="L184" si="87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49</v>
      </c>
      <c r="F185" s="43">
        <v>60</v>
      </c>
      <c r="G185" s="43">
        <v>1.7</v>
      </c>
      <c r="H185" s="43">
        <v>0.1</v>
      </c>
      <c r="I185" s="43">
        <v>3.5</v>
      </c>
      <c r="J185" s="43">
        <v>22.1</v>
      </c>
      <c r="K185" s="44" t="s">
        <v>72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137</v>
      </c>
      <c r="F186" s="43">
        <v>200</v>
      </c>
      <c r="G186" s="43">
        <v>4.5999999999999996</v>
      </c>
      <c r="H186" s="43">
        <v>5.7</v>
      </c>
      <c r="I186" s="43">
        <v>11.6</v>
      </c>
      <c r="J186" s="43">
        <v>116.1</v>
      </c>
      <c r="K186" s="44" t="s">
        <v>138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139</v>
      </c>
      <c r="F187" s="43">
        <v>90</v>
      </c>
      <c r="G187" s="43">
        <v>8.1</v>
      </c>
      <c r="H187" s="43">
        <v>6.1</v>
      </c>
      <c r="I187" s="43">
        <v>7.6</v>
      </c>
      <c r="J187" s="43">
        <v>117.5</v>
      </c>
      <c r="K187" s="44" t="s">
        <v>54</v>
      </c>
      <c r="L187" s="43"/>
    </row>
    <row r="188" spans="1:12" ht="25.5" x14ac:dyDescent="0.25">
      <c r="A188" s="23"/>
      <c r="B188" s="15"/>
      <c r="C188" s="11"/>
      <c r="D188" s="7" t="s">
        <v>29</v>
      </c>
      <c r="E188" s="42" t="s">
        <v>59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60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140</v>
      </c>
      <c r="F189" s="43">
        <v>200</v>
      </c>
      <c r="G189" s="43">
        <v>0.1</v>
      </c>
      <c r="H189" s="43">
        <v>0</v>
      </c>
      <c r="I189" s="43">
        <v>18.600000000000001</v>
      </c>
      <c r="J189" s="43">
        <v>75.099999999999994</v>
      </c>
      <c r="K189" s="44" t="s">
        <v>141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71</v>
      </c>
      <c r="F190" s="43">
        <v>80</v>
      </c>
      <c r="G190" s="43">
        <v>5.3</v>
      </c>
      <c r="H190" s="43">
        <v>1</v>
      </c>
      <c r="I190" s="43">
        <v>31.7</v>
      </c>
      <c r="J190" s="43">
        <v>156.5</v>
      </c>
      <c r="K190" s="44" t="s">
        <v>44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25.5" x14ac:dyDescent="0.25">
      <c r="A192" s="23"/>
      <c r="B192" s="15"/>
      <c r="C192" s="11"/>
      <c r="D192" s="6"/>
      <c r="E192" s="42" t="s">
        <v>56</v>
      </c>
      <c r="F192" s="43">
        <v>50</v>
      </c>
      <c r="G192" s="43">
        <v>0.7</v>
      </c>
      <c r="H192" s="43">
        <v>4.0999999999999996</v>
      </c>
      <c r="I192" s="43">
        <v>1.6</v>
      </c>
      <c r="J192" s="43">
        <v>46.5</v>
      </c>
      <c r="K192" s="44" t="s">
        <v>57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25.8</v>
      </c>
      <c r="H194" s="19">
        <f t="shared" si="88"/>
        <v>21.9</v>
      </c>
      <c r="I194" s="19">
        <f t="shared" si="88"/>
        <v>107.39999999999999</v>
      </c>
      <c r="J194" s="19">
        <f t="shared" si="88"/>
        <v>730.6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1330</v>
      </c>
      <c r="G195" s="32">
        <f t="shared" ref="G195" si="90">G184+G194</f>
        <v>45.980000000000004</v>
      </c>
      <c r="H195" s="32">
        <f t="shared" ref="H195" si="91">H184+H194</f>
        <v>26.33</v>
      </c>
      <c r="I195" s="32">
        <f t="shared" ref="I195" si="92">I184+I194</f>
        <v>157.26</v>
      </c>
      <c r="J195" s="32">
        <f t="shared" ref="J195:L195" si="93">J184+J194</f>
        <v>1050.3400000000001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1327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59.24499999999999</v>
      </c>
      <c r="H196" s="34">
        <f t="shared" si="94"/>
        <v>39.840999999999994</v>
      </c>
      <c r="I196" s="34">
        <f t="shared" si="94"/>
        <v>168.23099999999999</v>
      </c>
      <c r="J196" s="34">
        <f t="shared" si="94"/>
        <v>1262.7400000000002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2024-01-30T11:30:29Z</dcterms:modified>
</cp:coreProperties>
</file>